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320" windowHeight="9135"/>
  </bookViews>
  <sheets>
    <sheet name="Приложение 3" sheetId="1" r:id="rId1"/>
  </sheets>
  <definedNames>
    <definedName name="_xlnm.Print_Area" localSheetId="0">'Приложение 3'!$A$1:$I$19</definedName>
  </definedNames>
  <calcPr calcId="124519"/>
</workbook>
</file>

<file path=xl/calcChain.xml><?xml version="1.0" encoding="utf-8"?>
<calcChain xmlns="http://schemas.openxmlformats.org/spreadsheetml/2006/main">
  <c r="D9" i="1"/>
  <c r="F10" l="1"/>
  <c r="D10" l="1"/>
  <c r="F11" s="1"/>
  <c r="K8" s="1"/>
  <c r="E10"/>
  <c r="E11" l="1"/>
  <c r="J9" s="1"/>
  <c r="K9"/>
  <c r="K11" s="1"/>
  <c r="J8" l="1"/>
  <c r="J11" s="1"/>
</calcChain>
</file>

<file path=xl/sharedStrings.xml><?xml version="1.0" encoding="utf-8"?>
<sst xmlns="http://schemas.openxmlformats.org/spreadsheetml/2006/main" count="39" uniqueCount="32">
  <si>
    <t>(наименование муниципального образования)</t>
  </si>
  <si>
    <t>№, п/п</t>
  </si>
  <si>
    <t xml:space="preserve">Наименование мероприятия </t>
  </si>
  <si>
    <t> ИТОГО:</t>
  </si>
  <si>
    <t xml:space="preserve">ПЕРЕЧЕНЬ 
ПРОЕКТОВ НАРОДНЫХ ИНИЦИАТИВ </t>
  </si>
  <si>
    <t>Объем финансирования - всего, руб.</t>
  </si>
  <si>
    <t>Пункт статьи Федерального закона от 6 октября 2003 года № 131-ФЗ «Об общих принципах организации местного самоуправления в Российской Федерации»</t>
  </si>
  <si>
    <t>Срок реализации</t>
  </si>
  <si>
    <t>до 30 декабря 2017 года</t>
  </si>
  <si>
    <t>в том числе из:</t>
  </si>
  <si>
    <t>областного бюджета, руб.</t>
  </si>
  <si>
    <t>местного бюджета*, руб.</t>
  </si>
  <si>
    <t>___________</t>
  </si>
  <si>
    <t>м.п.</t>
  </si>
  <si>
    <t>(подпись)</t>
  </si>
  <si>
    <t xml:space="preserve">   (расшифровка подписи)</t>
  </si>
  <si>
    <t>Начальник отдела строительства, архитектуры и городского хозяйства администрации муниципального образования "Железногорск - Илимское городское поселение"</t>
  </si>
  <si>
    <t>(Е.А.Журавлева)</t>
  </si>
  <si>
    <t xml:space="preserve"> (расшифровка подписи)    </t>
  </si>
  <si>
    <t>муниципальное образование "Железногорск-Илимское городское поселение</t>
  </si>
  <si>
    <t>Ремонт участков автодороги по ул. 40 лет ВЛКСМ: в районе жилого дома № 14 8 квартала (224 кв.м.); в районе жилого дома № 12 8 квартала (210 кв.м.); в районе нежилого здания № 12/1 8 квартала (175 кв.м.); от пересечения с ул. Кирова до пересечения с участком автодороги в районе дома № 35 3 квартала (700 кв.м.).</t>
  </si>
  <si>
    <t>Приобретение двух автобусов малого класса с количеством посадочных мест не менее 21 в муниципальную собственность для организации транспортных услуг населению в установленном законом порядке.</t>
  </si>
  <si>
    <t>Наименование и реквизиты  муниципального правового акта, предусматривающего расходные обязательства по реализации проектов народных инициатив и порядок организации работ по выполнению указанных обязательств</t>
  </si>
  <si>
    <t>14.1.5</t>
  </si>
  <si>
    <t>14.1.7</t>
  </si>
  <si>
    <t>Постановление администрации муниципального образования "Железногорск-Илимское городское поселение" "Об установлении расходных обязательств и порядка организации работы по реализации мероприятий перечня проектов народных инициатив в 2017 году"от 26.05.2017 №355</t>
  </si>
  <si>
    <t>Глава муниципального образования "Железногорск - Илимское городское поселение"</t>
  </si>
  <si>
    <t xml:space="preserve">  (Ю.И. Шестёра)</t>
  </si>
  <si>
    <t>И.о. начальника отдела финансового планирования и контроля администрации муниципального образования "Железногорск - Илимское городское поселение"</t>
  </si>
  <si>
    <t xml:space="preserve">  (Н.Ю. Вяткина)</t>
  </si>
  <si>
    <t>И.о. начальника отдела по управлению муниципальным имуществом администрации муниципального образования "Железногорск - Илимское городское поселение"</t>
  </si>
  <si>
    <t>(О.А. Слепченко)</t>
  </si>
</sst>
</file>

<file path=xl/styles.xml><?xml version="1.0" encoding="utf-8"?>
<styleSheet xmlns="http://schemas.openxmlformats.org/spreadsheetml/2006/main">
  <fonts count="14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3"/>
      <name val="Times New Roman"/>
      <family val="1"/>
      <charset val="204"/>
    </font>
    <font>
      <sz val="9"/>
      <name val="Times New Roman"/>
      <family val="1"/>
      <charset val="204"/>
    </font>
    <font>
      <sz val="13"/>
      <color theme="0"/>
      <name val="Times New Roman"/>
      <family val="1"/>
      <charset val="204"/>
    </font>
    <font>
      <sz val="10"/>
      <color theme="0"/>
      <name val="Arial Cyr"/>
      <charset val="204"/>
    </font>
    <font>
      <b/>
      <sz val="12"/>
      <color indexed="8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vertical="center"/>
    </xf>
    <xf numFmtId="0" fontId="4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/>
    <xf numFmtId="0" fontId="0" fillId="0" borderId="0" xfId="0" applyAlignment="1">
      <alignment vertical="top"/>
    </xf>
    <xf numFmtId="0" fontId="1" fillId="0" borderId="0" xfId="0" applyFont="1" applyFill="1" applyAlignment="1">
      <alignment horizontal="left" wrapText="1"/>
    </xf>
    <xf numFmtId="4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/>
    </xf>
    <xf numFmtId="0" fontId="6" fillId="0" borderId="0" xfId="0" applyFont="1"/>
    <xf numFmtId="0" fontId="6" fillId="0" borderId="0" xfId="0" applyFont="1" applyAlignment="1">
      <alignment horizontal="center" wrapText="1"/>
    </xf>
    <xf numFmtId="0" fontId="6" fillId="0" borderId="0" xfId="0" applyFont="1" applyAlignment="1">
      <alignment vertical="top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/>
    <xf numFmtId="0" fontId="8" fillId="0" borderId="0" xfId="0" applyFont="1" applyAlignment="1">
      <alignment horizontal="center" vertical="top" wrapText="1"/>
    </xf>
    <xf numFmtId="1" fontId="9" fillId="0" borderId="0" xfId="0" applyNumberFormat="1" applyFont="1"/>
    <xf numFmtId="0" fontId="9" fillId="0" borderId="0" xfId="0" applyFont="1"/>
    <xf numFmtId="1" fontId="9" fillId="0" borderId="0" xfId="0" applyNumberFormat="1" applyFont="1" applyAlignment="1">
      <alignment vertical="top"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/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horizontal="center" vertical="top" wrapText="1"/>
    </xf>
    <xf numFmtId="0" fontId="1" fillId="0" borderId="0" xfId="0" applyFont="1" applyFill="1" applyAlignment="1">
      <alignment horizontal="left" wrapText="1"/>
    </xf>
    <xf numFmtId="0" fontId="6" fillId="0" borderId="0" xfId="0" applyFont="1" applyAlignment="1">
      <alignment horizontal="right" vertical="top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topLeftCell="C1" zoomScaleSheetLayoutView="100" workbookViewId="0">
      <selection activeCell="D10" sqref="D10"/>
    </sheetView>
  </sheetViews>
  <sheetFormatPr defaultRowHeight="12.75"/>
  <cols>
    <col min="1" max="1" width="5.42578125" customWidth="1"/>
    <col min="2" max="2" width="47.42578125" customWidth="1"/>
    <col min="3" max="3" width="20.85546875" customWidth="1"/>
    <col min="4" max="4" width="19.5703125" customWidth="1"/>
    <col min="5" max="6" width="16.42578125" customWidth="1"/>
    <col min="7" max="7" width="43.5703125" customWidth="1"/>
    <col min="9" max="9" width="21.42578125" customWidth="1"/>
  </cols>
  <sheetData>
    <row r="1" spans="1:11" ht="15.75">
      <c r="A1" s="1"/>
      <c r="B1" s="1"/>
      <c r="C1" s="1"/>
      <c r="D1" s="2"/>
      <c r="E1" s="1"/>
      <c r="F1" s="2"/>
      <c r="G1" s="1"/>
    </row>
    <row r="2" spans="1:11" s="3" customFormat="1" ht="39.75" customHeight="1">
      <c r="A2" s="33" t="s">
        <v>4</v>
      </c>
      <c r="B2" s="34"/>
      <c r="C2" s="34"/>
      <c r="D2" s="34"/>
      <c r="E2" s="34"/>
      <c r="F2" s="34"/>
      <c r="G2" s="34"/>
    </row>
    <row r="3" spans="1:11" ht="19.5" customHeight="1">
      <c r="A3" s="35" t="s">
        <v>19</v>
      </c>
      <c r="B3" s="35"/>
      <c r="C3" s="35"/>
      <c r="D3" s="35"/>
      <c r="E3" s="35"/>
      <c r="F3" s="35"/>
      <c r="G3" s="35"/>
    </row>
    <row r="4" spans="1:11" ht="18" customHeight="1">
      <c r="A4" s="36" t="s">
        <v>0</v>
      </c>
      <c r="B4" s="36"/>
      <c r="C4" s="36"/>
      <c r="D4" s="36"/>
      <c r="E4" s="36"/>
      <c r="F4" s="36"/>
      <c r="G4" s="36"/>
    </row>
    <row r="5" spans="1:11" ht="18.75">
      <c r="A5" s="4"/>
      <c r="B5" s="4"/>
      <c r="C5" s="4"/>
      <c r="D5" s="4"/>
      <c r="E5" s="4"/>
      <c r="F5" s="4"/>
      <c r="G5" s="1"/>
    </row>
    <row r="6" spans="1:11" ht="33" customHeight="1">
      <c r="A6" s="31" t="s">
        <v>1</v>
      </c>
      <c r="B6" s="31" t="s">
        <v>2</v>
      </c>
      <c r="C6" s="31" t="s">
        <v>7</v>
      </c>
      <c r="D6" s="52" t="s">
        <v>5</v>
      </c>
      <c r="E6" s="54" t="s">
        <v>9</v>
      </c>
      <c r="F6" s="55"/>
      <c r="G6" s="31" t="s">
        <v>6</v>
      </c>
      <c r="H6" s="39" t="s">
        <v>22</v>
      </c>
      <c r="I6" s="40"/>
    </row>
    <row r="7" spans="1:11" ht="130.5" customHeight="1">
      <c r="A7" s="31"/>
      <c r="B7" s="31"/>
      <c r="C7" s="31"/>
      <c r="D7" s="53"/>
      <c r="E7" s="9" t="s">
        <v>10</v>
      </c>
      <c r="F7" s="9" t="s">
        <v>11</v>
      </c>
      <c r="G7" s="31"/>
      <c r="H7" s="39"/>
      <c r="I7" s="40"/>
    </row>
    <row r="8" spans="1:11" ht="110.25" customHeight="1">
      <c r="A8" s="10">
        <v>1</v>
      </c>
      <c r="B8" s="28" t="s">
        <v>20</v>
      </c>
      <c r="C8" s="37" t="s">
        <v>8</v>
      </c>
      <c r="D8" s="26">
        <v>1436934</v>
      </c>
      <c r="E8" s="26">
        <v>1197268.66515474</v>
      </c>
      <c r="F8" s="26">
        <v>239664.531151926</v>
      </c>
      <c r="G8" s="30" t="s">
        <v>23</v>
      </c>
      <c r="H8" s="41" t="s">
        <v>25</v>
      </c>
      <c r="I8" s="42"/>
      <c r="J8" s="21">
        <f>D8*E11/100</f>
        <v>1197269.1743103487</v>
      </c>
      <c r="K8" s="22">
        <f>D8*F11/100</f>
        <v>239664.63307269267</v>
      </c>
    </row>
    <row r="9" spans="1:11" ht="81" customHeight="1">
      <c r="A9" s="10">
        <v>2</v>
      </c>
      <c r="B9" s="29" t="s">
        <v>21</v>
      </c>
      <c r="C9" s="38"/>
      <c r="D9" s="26">
        <f>SUM(E9:F9)</f>
        <v>4558666.2041333336</v>
      </c>
      <c r="E9" s="26">
        <v>3798331.20644526</v>
      </c>
      <c r="F9" s="26">
        <v>760334.99768807401</v>
      </c>
      <c r="G9" s="30" t="s">
        <v>24</v>
      </c>
      <c r="H9" s="43"/>
      <c r="I9" s="44"/>
      <c r="J9" s="21">
        <f>D9*E11/100</f>
        <v>3798330.6972896513</v>
      </c>
      <c r="K9" s="22">
        <f>D9*F11/100</f>
        <v>760334.89576730737</v>
      </c>
    </row>
    <row r="10" spans="1:11" s="7" customFormat="1" ht="15.75">
      <c r="A10" s="32" t="s">
        <v>3</v>
      </c>
      <c r="B10" s="32"/>
      <c r="C10" s="6"/>
      <c r="D10" s="27">
        <f>D8+D9</f>
        <v>5995600.2041333336</v>
      </c>
      <c r="E10" s="27">
        <f t="shared" ref="E10:F10" si="0">E8+E9</f>
        <v>4995599.8716000002</v>
      </c>
      <c r="F10" s="27">
        <f t="shared" si="0"/>
        <v>999999.52884000004</v>
      </c>
      <c r="G10" s="5"/>
      <c r="H10" s="45"/>
      <c r="I10" s="46"/>
      <c r="J10" s="23"/>
      <c r="K10" s="24"/>
    </row>
    <row r="11" spans="1:11">
      <c r="A11" s="50"/>
      <c r="B11" s="50"/>
      <c r="C11" s="8"/>
      <c r="D11" s="17"/>
      <c r="E11" s="25">
        <f>E10/D10*100</f>
        <v>83.321097163150753</v>
      </c>
      <c r="F11" s="25">
        <f>F10/D10*100</f>
        <v>16.678889432130681</v>
      </c>
      <c r="G11" s="1"/>
      <c r="J11" s="22">
        <f>J8+J9</f>
        <v>4995599.8716000002</v>
      </c>
      <c r="K11" s="22">
        <f>K8+K9</f>
        <v>999999.52884000004</v>
      </c>
    </row>
    <row r="12" spans="1:11" ht="33" customHeight="1">
      <c r="A12" s="47" t="s">
        <v>26</v>
      </c>
      <c r="B12" s="47"/>
      <c r="C12" s="47"/>
      <c r="D12" s="18">
        <v>5995600</v>
      </c>
      <c r="E12" s="18">
        <v>83.321102141570506</v>
      </c>
      <c r="F12" s="19">
        <v>16.678897858429501</v>
      </c>
      <c r="G12" s="16" t="s">
        <v>27</v>
      </c>
      <c r="J12" s="22"/>
      <c r="K12" s="22"/>
    </row>
    <row r="13" spans="1:11" ht="16.5">
      <c r="A13" s="51" t="s">
        <v>13</v>
      </c>
      <c r="B13" s="51"/>
      <c r="C13" s="51"/>
      <c r="D13" s="14" t="s">
        <v>14</v>
      </c>
      <c r="E13" s="20">
        <v>4995600</v>
      </c>
      <c r="F13" s="13"/>
      <c r="G13" s="14" t="s">
        <v>15</v>
      </c>
    </row>
    <row r="14" spans="1:11" ht="50.25" customHeight="1">
      <c r="A14" s="47" t="s">
        <v>28</v>
      </c>
      <c r="B14" s="47"/>
      <c r="C14" s="47"/>
      <c r="D14" s="12" t="s">
        <v>12</v>
      </c>
      <c r="E14" s="12"/>
      <c r="F14" s="11"/>
      <c r="G14" s="16" t="s">
        <v>29</v>
      </c>
    </row>
    <row r="15" spans="1:11" ht="16.5">
      <c r="A15" s="12"/>
      <c r="B15" s="11"/>
      <c r="C15" s="11"/>
      <c r="D15" s="15" t="s">
        <v>14</v>
      </c>
      <c r="E15" s="12"/>
      <c r="F15" s="11"/>
      <c r="G15" s="15" t="s">
        <v>15</v>
      </c>
    </row>
    <row r="16" spans="1:11" ht="49.5" customHeight="1">
      <c r="A16" s="47" t="s">
        <v>16</v>
      </c>
      <c r="B16" s="47"/>
      <c r="C16" s="47"/>
      <c r="D16" s="12" t="s">
        <v>12</v>
      </c>
      <c r="E16" s="48"/>
      <c r="F16" s="48"/>
      <c r="G16" s="16" t="s">
        <v>17</v>
      </c>
    </row>
    <row r="17" spans="1:7" ht="16.5">
      <c r="A17" s="49"/>
      <c r="B17" s="49"/>
      <c r="C17" s="49"/>
      <c r="D17" s="14" t="s">
        <v>14</v>
      </c>
      <c r="E17" s="49"/>
      <c r="F17" s="49"/>
      <c r="G17" s="14" t="s">
        <v>18</v>
      </c>
    </row>
    <row r="18" spans="1:7" ht="49.5" customHeight="1">
      <c r="A18" s="47" t="s">
        <v>30</v>
      </c>
      <c r="B18" s="47"/>
      <c r="C18" s="47"/>
      <c r="D18" s="12" t="s">
        <v>12</v>
      </c>
      <c r="E18" s="48"/>
      <c r="F18" s="48"/>
      <c r="G18" s="16" t="s">
        <v>31</v>
      </c>
    </row>
    <row r="19" spans="1:7" ht="16.5">
      <c r="A19" s="49"/>
      <c r="B19" s="49"/>
      <c r="C19" s="49"/>
      <c r="D19" s="14" t="s">
        <v>14</v>
      </c>
      <c r="E19" s="49"/>
      <c r="F19" s="49"/>
      <c r="G19" s="14" t="s">
        <v>18</v>
      </c>
    </row>
  </sheetData>
  <mergeCells count="25">
    <mergeCell ref="H6:I7"/>
    <mergeCell ref="H8:I10"/>
    <mergeCell ref="A18:C18"/>
    <mergeCell ref="E18:F18"/>
    <mergeCell ref="A19:C19"/>
    <mergeCell ref="E19:F19"/>
    <mergeCell ref="A16:C16"/>
    <mergeCell ref="E16:F16"/>
    <mergeCell ref="A17:C17"/>
    <mergeCell ref="E17:F17"/>
    <mergeCell ref="A14:C14"/>
    <mergeCell ref="A11:B11"/>
    <mergeCell ref="A13:C13"/>
    <mergeCell ref="A12:C12"/>
    <mergeCell ref="D6:D7"/>
    <mergeCell ref="E6:F6"/>
    <mergeCell ref="G6:G7"/>
    <mergeCell ref="A10:B10"/>
    <mergeCell ref="A2:G2"/>
    <mergeCell ref="A3:G3"/>
    <mergeCell ref="A4:G4"/>
    <mergeCell ref="A6:A7"/>
    <mergeCell ref="B6:B7"/>
    <mergeCell ref="C6:C7"/>
    <mergeCell ref="C8:C9"/>
  </mergeCells>
  <printOptions horizontalCentered="1"/>
  <pageMargins left="0.43307086614173229" right="0.31496062992125984" top="0.39370078740157483" bottom="0.70866141732283472" header="0.51181102362204722" footer="0.5118110236220472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3</vt:lpstr>
      <vt:lpstr>'Приложение 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e.v.kuzmina</dc:creator>
  <cp:lastModifiedBy>ОСЭР</cp:lastModifiedBy>
  <cp:lastPrinted>2017-06-14T06:40:53Z</cp:lastPrinted>
  <dcterms:created xsi:type="dcterms:W3CDTF">2017-03-23T04:14:56Z</dcterms:created>
  <dcterms:modified xsi:type="dcterms:W3CDTF">2017-06-14T06:44:56Z</dcterms:modified>
</cp:coreProperties>
</file>